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425" activeTab="0"/>
  </bookViews>
  <sheets>
    <sheet name="checklist" sheetId="1" r:id="rId1"/>
    <sheet name="profiel" sheetId="2" r:id="rId2"/>
    <sheet name="profiel grafiek" sheetId="3" r:id="rId3"/>
  </sheets>
  <definedNames>
    <definedName name="_xlnm.Print_Area" localSheetId="0">'checklist'!$B$1:$D$60</definedName>
  </definedNames>
  <calcPr fullCalcOnLoad="1"/>
</workbook>
</file>

<file path=xl/sharedStrings.xml><?xml version="1.0" encoding="utf-8"?>
<sst xmlns="http://schemas.openxmlformats.org/spreadsheetml/2006/main" count="125" uniqueCount="118">
  <si>
    <t>Autonomie</t>
  </si>
  <si>
    <t>Contact en samenwerking</t>
  </si>
  <si>
    <t>Organiserende taken</t>
  </si>
  <si>
    <t>Afwisselende taken</t>
  </si>
  <si>
    <t>Informatievoorziening</t>
  </si>
  <si>
    <t>Geen of beperkt kortcyclisch werk</t>
  </si>
  <si>
    <t>VOL01</t>
  </si>
  <si>
    <t>VOL02</t>
  </si>
  <si>
    <t>VOL03</t>
  </si>
  <si>
    <t>VOL04</t>
  </si>
  <si>
    <t>VOL05</t>
  </si>
  <si>
    <t>VOL06</t>
  </si>
  <si>
    <t>VOL07</t>
  </si>
  <si>
    <t>VOL08</t>
  </si>
  <si>
    <t>VOL09</t>
  </si>
  <si>
    <t>AUT01</t>
  </si>
  <si>
    <t>AUT02</t>
  </si>
  <si>
    <t>AUT03</t>
  </si>
  <si>
    <t>AUT04</t>
  </si>
  <si>
    <t>AUT05</t>
  </si>
  <si>
    <t>AUT06</t>
  </si>
  <si>
    <t>AUT07</t>
  </si>
  <si>
    <t>AUT08</t>
  </si>
  <si>
    <t>CON01</t>
  </si>
  <si>
    <t>CON02</t>
  </si>
  <si>
    <t>CON03</t>
  </si>
  <si>
    <t>CON04</t>
  </si>
  <si>
    <t>ORG01</t>
  </si>
  <si>
    <t>ORG02</t>
  </si>
  <si>
    <t>ORG03</t>
  </si>
  <si>
    <t>AFW01</t>
  </si>
  <si>
    <t>AFW02</t>
  </si>
  <si>
    <t>AFW04</t>
  </si>
  <si>
    <t>INF01</t>
  </si>
  <si>
    <t>INF02</t>
  </si>
  <si>
    <t>INF03</t>
  </si>
  <si>
    <t>INF04</t>
  </si>
  <si>
    <t>CYC01</t>
  </si>
  <si>
    <t>Volledigheid</t>
  </si>
  <si>
    <t>J</t>
  </si>
  <si>
    <t>N</t>
  </si>
  <si>
    <t>AFW05</t>
  </si>
  <si>
    <t>AFW06</t>
  </si>
  <si>
    <t>AFW03</t>
  </si>
  <si>
    <t>Norm</t>
  </si>
  <si>
    <t>Score</t>
  </si>
  <si>
    <t>ARBEIDSINHOUD - PROFIEL</t>
  </si>
  <si>
    <t>max</t>
  </si>
  <si>
    <t>score</t>
  </si>
  <si>
    <t>percentage</t>
  </si>
  <si>
    <t>Duid met J of N aan of onderstaande aspecten aanwezig zijn.</t>
  </si>
  <si>
    <t>AUT09</t>
  </si>
  <si>
    <t>De snelheid van werken kunnen variëren</t>
  </si>
  <si>
    <t>Het werk kunnen onderbreken als men dit zelf nodig vindt</t>
  </si>
  <si>
    <t>Het tijdstip waarop iets klaar moet zijn zelf kunnen uitstellen</t>
  </si>
  <si>
    <t>De werkplaats makkelijk even kunnen verlaten</t>
  </si>
  <si>
    <t>Het tijdstip waarop een bepaalde taak wordt uitgevoerd zelf kunnen aanpassen</t>
  </si>
  <si>
    <t>De volgorde van de werkzaamheden of orders kunnen aanpassen</t>
  </si>
  <si>
    <t>De werkmethode kunnen aanpassen</t>
  </si>
  <si>
    <t>Tijdens het werk niet voortdurend op de vingers gekeken worden</t>
  </si>
  <si>
    <t>Geen machines of computers die alles wat de werknemer doet, registreren</t>
  </si>
  <si>
    <t>CON05</t>
  </si>
  <si>
    <t>CON06</t>
  </si>
  <si>
    <t>CON07</t>
  </si>
  <si>
    <t>Tijdens het werk is men niet voortdurend op zichzelf aangewezen</t>
  </si>
  <si>
    <t>Een collega kan het werk overnemen als iemand er niet uitkomt</t>
  </si>
  <si>
    <t>Met collega’s kunnen spreken over het werk</t>
  </si>
  <si>
    <t>Het werk laat toe een praatje te slaan met collega’s</t>
  </si>
  <si>
    <t>Niet op een geïsoleerde werkplek staan</t>
  </si>
  <si>
    <t>Er zijn mogelijkheden tot contacten binnen en buiten de afdeling om het werk goed te laten verlopen.</t>
  </si>
  <si>
    <t>Invloed hebben op de beslissingen in de werkploeg/afdeling</t>
  </si>
  <si>
    <t>Met collega’s problemen in het werk kunnen bespreken</t>
  </si>
  <si>
    <t>Met collega’s kunnen bespreken hoe de taken worden verdeeld (‘wie doet wat’)</t>
  </si>
  <si>
    <t>Deelnemen aan regelmatig werkoverleg</t>
  </si>
  <si>
    <t>Bij problemen in het werk staffuncties kunnen inschakelen uit de eigen afdeling of uit andere afdelingen</t>
  </si>
  <si>
    <t>Bij problemen in het werk de baas kunnen inschakelen</t>
  </si>
  <si>
    <t>ORG04</t>
  </si>
  <si>
    <t>ORG05</t>
  </si>
  <si>
    <t>ORG06</t>
  </si>
  <si>
    <t>AFW07</t>
  </si>
  <si>
    <t>AFW08</t>
  </si>
  <si>
    <t>AFW09</t>
  </si>
  <si>
    <t>Van de klant/afnemer informatie verkrijgen over het resultaat van het werk</t>
  </si>
  <si>
    <t>Van de leidinggevende informatie verkrijgen over het resultaat van het werk</t>
  </si>
  <si>
    <t>Informatie verkrijgen over de prestaties van het bedrijf</t>
  </si>
  <si>
    <t>Informatie verkrijgen over het doel van het werk</t>
  </si>
  <si>
    <t>Informatie verkrijgen over wat men moet doen, hoe men een opdracht moet uitvoeren en hoeveel men moet doen</t>
  </si>
  <si>
    <t>De benodigde informatie om te werken komt op tijd, is volledig en duidelijk</t>
  </si>
  <si>
    <t>Op de hoogte zijn van wat anderen van uw werk verwachten</t>
  </si>
  <si>
    <t>Er worden geen tegenstrijdige opdrachten gegeven</t>
  </si>
  <si>
    <t>INF05</t>
  </si>
  <si>
    <t>INF06</t>
  </si>
  <si>
    <t>INF07</t>
  </si>
  <si>
    <t>INF08</t>
  </si>
  <si>
    <t>CYC02</t>
  </si>
  <si>
    <t>10 tot 50% korte, zichzelf herhalende handelingen.</t>
  </si>
  <si>
    <t>Vaste collega’s hebben</t>
  </si>
  <si>
    <t>Het werk vereist voortdurend intensief nadenken
 of het werk vereist zelden intensief nadenken</t>
  </si>
  <si>
    <t>Informatie moet voortdurend gedurende lange tijd onthouden worden
 of informatie moet zelden gedurende lange tijd onthouden worden.</t>
  </si>
  <si>
    <t>Tijdens het werk kan voortdurend aan andere dingen gedacht worden
 of tijdens het werk kan zelden aan andere dingen gedacht worden.</t>
  </si>
  <si>
    <t>Het werk vereist voortdurend een grote nauwkeurigheid
 of het werk vereist zelden een grote nauwkeurigheid</t>
  </si>
  <si>
    <t>Het werk vereist voortdurend oplettendheid
 of het werk vereist zelden oplettendheid</t>
  </si>
  <si>
    <t>In het werk moeten voortdurend meerdere dingen tegelijk in de gaten gehouden worden
 of in het werk moeten zelden meerdere dingen tegelijk in de gaten gehouden worden.</t>
  </si>
  <si>
    <t>Het werk kan voortdurend op routine gedaan worden
 of het werk kan zelden op routine gedaan worden.</t>
  </si>
  <si>
    <t>In het werk kunnen voortdurend onverwachte gebeurtenissen optreden 
 of in het werk kunnen zelden onverwachte gebeurtenissen optreden.</t>
  </si>
  <si>
    <t>Het werk moet voortdurend in wisselende omstandigheden worden uitgevoerd
 of het werk moet zelden in wisselende omstandigheden worden uitgevoerd.</t>
  </si>
  <si>
    <t>Middelen
 het gereedschap of de machines waarmee men werkt zelf selecteren, instellen, aanvoeren.</t>
  </si>
  <si>
    <t>Materiaal
 het materiaal waarmee men werkt bestellen, gaan ophalen of op juistheid controleren.</t>
  </si>
  <si>
    <t>Werkmethode
 zelf bedenken of meedenken over de manier waarop men het werk gaat aanpakken.</t>
  </si>
  <si>
    <t>Werkvolgorde
 zelf het werk plannen of de volgorde vastleggen waarin men opdrachten gaat uitvoeren.</t>
  </si>
  <si>
    <t>Reparaties
 storingen in het productieproces verhelpen door de werkmiddelen te herstellen.</t>
  </si>
  <si>
    <t>Beoordelen kwaliteit
 informatie verzamelen over de kwaliteit van het werk dat men heeft verricht.</t>
  </si>
  <si>
    <t>Inwerken en begeleiden collega’s
 nieuwe werknemers in de eigen afdeling of werf begeleiden om zich in te werken.</t>
  </si>
  <si>
    <t>Preventief onderhoud
 schoonhouden of bijstellen van machines, vervangen van onderdelen,…</t>
  </si>
  <si>
    <t>Administratie
 bijhouden van de hoeveelheid die men geproduceerd heeft, van de tijd die aan een opdracht werd besteed, …</t>
  </si>
  <si>
    <t>beoordeling</t>
  </si>
  <si>
    <t>Minder dan 10% korte, zichzelf herhalende handelingen.</t>
  </si>
  <si>
    <t>ARBEIDSINHOUD - CHECKLIST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</si>
</sst>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11" fontId="0" fillId="0" borderId="1" xfId="0" applyNumberForma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ARBEIDSINHOUD - PROFIEL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profiel!$A$4:$A$10</c:f>
              <c:strCache>
                <c:ptCount val="7"/>
                <c:pt idx="0">
                  <c:v>Volledigheid</c:v>
                </c:pt>
                <c:pt idx="1">
                  <c:v>Autonomie</c:v>
                </c:pt>
                <c:pt idx="2">
                  <c:v>Contact en samenwerking</c:v>
                </c:pt>
                <c:pt idx="3">
                  <c:v>Organiserende taken</c:v>
                </c:pt>
                <c:pt idx="4">
                  <c:v>Afwisselende taken</c:v>
                </c:pt>
                <c:pt idx="5">
                  <c:v>Informatievoorziening</c:v>
                </c:pt>
                <c:pt idx="6">
                  <c:v>Geen of beperkt kortcyclisch werk</c:v>
                </c:pt>
              </c:strCache>
            </c:strRef>
          </c:cat>
          <c:val>
            <c:numRef>
              <c:f>profiel!$E$4:$E$10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0917728"/>
        <c:axId val="9824097"/>
      </c:barChart>
      <c:catAx>
        <c:axId val="30917728"/>
        <c:scaling>
          <c:orientation val="minMax"/>
        </c:scaling>
        <c:axPos val="b"/>
        <c:delete val="1"/>
        <c:majorTickMark val="out"/>
        <c:minorTickMark val="none"/>
        <c:tickLblPos val="nextTo"/>
        <c:crossAx val="9824097"/>
        <c:crosses val="autoZero"/>
        <c:auto val="1"/>
        <c:lblOffset val="100"/>
        <c:noMultiLvlLbl val="0"/>
      </c:catAx>
      <c:valAx>
        <c:axId val="9824097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30917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Chart 1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B1">
      <selection activeCell="C1" sqref="C1:C61"/>
    </sheetView>
  </sheetViews>
  <sheetFormatPr defaultColWidth="9.140625" defaultRowHeight="12.75"/>
  <cols>
    <col min="1" max="1" width="6.57421875" style="1" hidden="1" customWidth="1"/>
    <col min="2" max="2" width="80.7109375" style="2" customWidth="1"/>
    <col min="3" max="3" width="3.28125" style="1" customWidth="1"/>
    <col min="4" max="4" width="5.28125" style="1" hidden="1" customWidth="1"/>
    <col min="5" max="6" width="0" style="1" hidden="1" customWidth="1"/>
    <col min="7" max="16384" width="9.140625" style="1" customWidth="1"/>
  </cols>
  <sheetData>
    <row r="1" s="8" customFormat="1" ht="12.75">
      <c r="B1" s="8" t="s">
        <v>117</v>
      </c>
    </row>
    <row r="3" spans="2:6" ht="12.75">
      <c r="B3" s="2" t="s">
        <v>50</v>
      </c>
      <c r="C3" s="9"/>
      <c r="D3" s="9" t="s">
        <v>44</v>
      </c>
      <c r="F3" s="1" t="s">
        <v>45</v>
      </c>
    </row>
    <row r="4" spans="3:5" ht="12.75">
      <c r="C4" s="9"/>
      <c r="D4" s="9" t="s">
        <v>39</v>
      </c>
      <c r="E4" s="1" t="s">
        <v>40</v>
      </c>
    </row>
    <row r="5" spans="2:4" ht="12.75">
      <c r="B5" s="6" t="s">
        <v>38</v>
      </c>
      <c r="C5" s="6"/>
      <c r="D5" s="9"/>
    </row>
    <row r="6" spans="1:6" ht="25.5">
      <c r="A6" s="3" t="s">
        <v>6</v>
      </c>
      <c r="B6" s="4" t="s">
        <v>107</v>
      </c>
      <c r="C6" s="5"/>
      <c r="D6" s="10">
        <v>1</v>
      </c>
      <c r="E6" s="1">
        <f>IF(D6,0,1)</f>
        <v>0</v>
      </c>
      <c r="F6" s="1">
        <f>IF(C6="j",D6,E6)</f>
        <v>0</v>
      </c>
    </row>
    <row r="7" spans="1:6" ht="25.5">
      <c r="A7" s="3" t="s">
        <v>7</v>
      </c>
      <c r="B7" s="4" t="s">
        <v>106</v>
      </c>
      <c r="C7" s="5"/>
      <c r="D7" s="10">
        <v>1</v>
      </c>
      <c r="E7" s="1">
        <f aca="true" t="shared" si="0" ref="E7:E61">IF(D7,0,1)</f>
        <v>0</v>
      </c>
      <c r="F7" s="1">
        <f aca="true" t="shared" si="1" ref="F7:F60">IF(C7="j",D7,E7)</f>
        <v>0</v>
      </c>
    </row>
    <row r="8" spans="1:6" ht="25.5">
      <c r="A8" s="3" t="s">
        <v>8</v>
      </c>
      <c r="B8" s="4" t="s">
        <v>108</v>
      </c>
      <c r="C8" s="5"/>
      <c r="D8" s="10">
        <v>2</v>
      </c>
      <c r="E8" s="1">
        <f t="shared" si="0"/>
        <v>0</v>
      </c>
      <c r="F8" s="1">
        <f t="shared" si="1"/>
        <v>0</v>
      </c>
    </row>
    <row r="9" spans="1:6" ht="25.5">
      <c r="A9" s="3" t="s">
        <v>9</v>
      </c>
      <c r="B9" s="4" t="s">
        <v>109</v>
      </c>
      <c r="C9" s="5"/>
      <c r="D9" s="10">
        <v>1</v>
      </c>
      <c r="E9" s="1">
        <f t="shared" si="0"/>
        <v>0</v>
      </c>
      <c r="F9" s="1">
        <f t="shared" si="1"/>
        <v>0</v>
      </c>
    </row>
    <row r="10" spans="1:6" ht="25.5">
      <c r="A10" s="3" t="s">
        <v>10</v>
      </c>
      <c r="B10" s="4" t="s">
        <v>113</v>
      </c>
      <c r="C10" s="5"/>
      <c r="D10" s="10">
        <v>1</v>
      </c>
      <c r="E10" s="1">
        <f t="shared" si="0"/>
        <v>0</v>
      </c>
      <c r="F10" s="1">
        <f t="shared" si="1"/>
        <v>0</v>
      </c>
    </row>
    <row r="11" spans="1:6" ht="25.5">
      <c r="A11" s="3" t="s">
        <v>11</v>
      </c>
      <c r="B11" s="4" t="s">
        <v>110</v>
      </c>
      <c r="C11" s="5"/>
      <c r="D11" s="10">
        <v>1</v>
      </c>
      <c r="E11" s="1">
        <f t="shared" si="0"/>
        <v>0</v>
      </c>
      <c r="F11" s="1">
        <f t="shared" si="1"/>
        <v>0</v>
      </c>
    </row>
    <row r="12" spans="1:6" ht="25.5">
      <c r="A12" s="3" t="s">
        <v>12</v>
      </c>
      <c r="B12" s="4" t="s">
        <v>111</v>
      </c>
      <c r="C12" s="5"/>
      <c r="D12" s="10">
        <v>2</v>
      </c>
      <c r="E12" s="1">
        <f t="shared" si="0"/>
        <v>0</v>
      </c>
      <c r="F12" s="1">
        <f t="shared" si="1"/>
        <v>0</v>
      </c>
    </row>
    <row r="13" spans="1:6" ht="38.25">
      <c r="A13" s="3" t="s">
        <v>13</v>
      </c>
      <c r="B13" s="4" t="s">
        <v>114</v>
      </c>
      <c r="C13" s="5"/>
      <c r="D13" s="10">
        <v>1</v>
      </c>
      <c r="E13" s="1">
        <f t="shared" si="0"/>
        <v>0</v>
      </c>
      <c r="F13" s="1">
        <f t="shared" si="1"/>
        <v>0</v>
      </c>
    </row>
    <row r="14" spans="1:6" ht="25.5">
      <c r="A14" s="3" t="s">
        <v>14</v>
      </c>
      <c r="B14" s="4" t="s">
        <v>112</v>
      </c>
      <c r="C14" s="5"/>
      <c r="D14" s="10">
        <v>1</v>
      </c>
      <c r="E14" s="1">
        <f t="shared" si="0"/>
        <v>0</v>
      </c>
      <c r="F14" s="1">
        <f t="shared" si="1"/>
        <v>0</v>
      </c>
    </row>
    <row r="15" spans="2:6" ht="12.75">
      <c r="B15" s="6" t="s">
        <v>0</v>
      </c>
      <c r="C15" s="6"/>
      <c r="D15" s="10"/>
      <c r="E15" s="1">
        <f t="shared" si="0"/>
        <v>1</v>
      </c>
      <c r="F15" s="1">
        <f t="shared" si="1"/>
        <v>1</v>
      </c>
    </row>
    <row r="16" spans="1:6" ht="12.75">
      <c r="A16" s="3" t="s">
        <v>15</v>
      </c>
      <c r="B16" s="4" t="s">
        <v>52</v>
      </c>
      <c r="C16" s="5"/>
      <c r="D16" s="10">
        <v>1</v>
      </c>
      <c r="E16" s="1">
        <f t="shared" si="0"/>
        <v>0</v>
      </c>
      <c r="F16" s="1">
        <f t="shared" si="1"/>
        <v>0</v>
      </c>
    </row>
    <row r="17" spans="1:6" ht="12.75">
      <c r="A17" s="3" t="s">
        <v>16</v>
      </c>
      <c r="B17" s="4" t="s">
        <v>53</v>
      </c>
      <c r="C17" s="5"/>
      <c r="D17" s="10">
        <v>1</v>
      </c>
      <c r="E17" s="1">
        <f t="shared" si="0"/>
        <v>0</v>
      </c>
      <c r="F17" s="1">
        <f t="shared" si="1"/>
        <v>0</v>
      </c>
    </row>
    <row r="18" spans="1:6" ht="12.75">
      <c r="A18" s="3" t="s">
        <v>17</v>
      </c>
      <c r="B18" s="4" t="s">
        <v>54</v>
      </c>
      <c r="C18" s="5"/>
      <c r="D18" s="10">
        <v>1</v>
      </c>
      <c r="E18" s="1">
        <f t="shared" si="0"/>
        <v>0</v>
      </c>
      <c r="F18" s="1">
        <f t="shared" si="1"/>
        <v>0</v>
      </c>
    </row>
    <row r="19" spans="1:6" ht="12.75">
      <c r="A19" s="3" t="s">
        <v>18</v>
      </c>
      <c r="B19" s="4" t="s">
        <v>55</v>
      </c>
      <c r="C19" s="5"/>
      <c r="D19" s="10">
        <v>1</v>
      </c>
      <c r="E19" s="1">
        <f t="shared" si="0"/>
        <v>0</v>
      </c>
      <c r="F19" s="1">
        <f t="shared" si="1"/>
        <v>0</v>
      </c>
    </row>
    <row r="20" spans="1:6" ht="12.75">
      <c r="A20" s="3" t="s">
        <v>19</v>
      </c>
      <c r="B20" s="4" t="s">
        <v>56</v>
      </c>
      <c r="C20" s="5"/>
      <c r="D20" s="10">
        <v>1</v>
      </c>
      <c r="E20" s="1">
        <f t="shared" si="0"/>
        <v>0</v>
      </c>
      <c r="F20" s="1">
        <f t="shared" si="1"/>
        <v>0</v>
      </c>
    </row>
    <row r="21" spans="1:6" ht="12.75">
      <c r="A21" s="3" t="s">
        <v>20</v>
      </c>
      <c r="B21" s="4" t="s">
        <v>57</v>
      </c>
      <c r="C21" s="5"/>
      <c r="D21" s="10">
        <v>1</v>
      </c>
      <c r="E21" s="1">
        <f t="shared" si="0"/>
        <v>0</v>
      </c>
      <c r="F21" s="1">
        <f t="shared" si="1"/>
        <v>0</v>
      </c>
    </row>
    <row r="22" spans="1:6" ht="12.75">
      <c r="A22" s="3" t="s">
        <v>21</v>
      </c>
      <c r="B22" s="4" t="s">
        <v>58</v>
      </c>
      <c r="C22" s="5"/>
      <c r="D22" s="10">
        <v>1</v>
      </c>
      <c r="E22" s="1">
        <f t="shared" si="0"/>
        <v>0</v>
      </c>
      <c r="F22" s="1">
        <f t="shared" si="1"/>
        <v>0</v>
      </c>
    </row>
    <row r="23" spans="1:6" ht="12.75">
      <c r="A23" s="3" t="s">
        <v>22</v>
      </c>
      <c r="B23" s="4" t="s">
        <v>59</v>
      </c>
      <c r="C23" s="5"/>
      <c r="D23" s="10">
        <v>1</v>
      </c>
      <c r="E23" s="1">
        <f t="shared" si="0"/>
        <v>0</v>
      </c>
      <c r="F23" s="1">
        <f t="shared" si="1"/>
        <v>0</v>
      </c>
    </row>
    <row r="24" spans="1:6" ht="12.75">
      <c r="A24" s="3" t="s">
        <v>51</v>
      </c>
      <c r="B24" s="4" t="s">
        <v>60</v>
      </c>
      <c r="C24" s="5"/>
      <c r="D24" s="10">
        <v>1</v>
      </c>
      <c r="E24" s="1">
        <f t="shared" si="0"/>
        <v>0</v>
      </c>
      <c r="F24" s="1">
        <f t="shared" si="1"/>
        <v>0</v>
      </c>
    </row>
    <row r="25" spans="2:4" ht="12.75">
      <c r="B25" s="6" t="s">
        <v>1</v>
      </c>
      <c r="C25" s="6"/>
      <c r="D25" s="10"/>
    </row>
    <row r="26" spans="1:6" ht="12.75">
      <c r="A26" s="3" t="s">
        <v>23</v>
      </c>
      <c r="B26" s="4" t="s">
        <v>64</v>
      </c>
      <c r="C26" s="5"/>
      <c r="D26" s="10">
        <v>1</v>
      </c>
      <c r="E26" s="1">
        <f t="shared" si="0"/>
        <v>0</v>
      </c>
      <c r="F26" s="1">
        <f t="shared" si="1"/>
        <v>0</v>
      </c>
    </row>
    <row r="27" spans="1:6" ht="12.75">
      <c r="A27" s="3" t="s">
        <v>24</v>
      </c>
      <c r="B27" s="4" t="s">
        <v>65</v>
      </c>
      <c r="C27" s="5"/>
      <c r="D27" s="10">
        <v>1</v>
      </c>
      <c r="E27" s="1">
        <f t="shared" si="0"/>
        <v>0</v>
      </c>
      <c r="F27" s="1">
        <f t="shared" si="1"/>
        <v>0</v>
      </c>
    </row>
    <row r="28" spans="1:6" ht="12.75">
      <c r="A28" s="3" t="s">
        <v>25</v>
      </c>
      <c r="B28" s="4" t="s">
        <v>66</v>
      </c>
      <c r="C28" s="5"/>
      <c r="D28" s="10">
        <v>1</v>
      </c>
      <c r="E28" s="1">
        <f t="shared" si="0"/>
        <v>0</v>
      </c>
      <c r="F28" s="1">
        <f t="shared" si="1"/>
        <v>0</v>
      </c>
    </row>
    <row r="29" spans="1:6" ht="12.75">
      <c r="A29" s="3" t="s">
        <v>26</v>
      </c>
      <c r="B29" s="4" t="s">
        <v>67</v>
      </c>
      <c r="C29" s="5"/>
      <c r="D29" s="10">
        <v>1</v>
      </c>
      <c r="E29" s="1">
        <f t="shared" si="0"/>
        <v>0</v>
      </c>
      <c r="F29" s="1">
        <f t="shared" si="1"/>
        <v>0</v>
      </c>
    </row>
    <row r="30" spans="1:6" ht="12.75">
      <c r="A30" s="3" t="s">
        <v>61</v>
      </c>
      <c r="B30" s="4" t="s">
        <v>96</v>
      </c>
      <c r="C30" s="5"/>
      <c r="D30" s="10">
        <v>1</v>
      </c>
      <c r="E30" s="1">
        <f t="shared" si="0"/>
        <v>0</v>
      </c>
      <c r="F30" s="1">
        <f t="shared" si="1"/>
        <v>0</v>
      </c>
    </row>
    <row r="31" spans="1:6" ht="12.75">
      <c r="A31" s="3" t="s">
        <v>62</v>
      </c>
      <c r="B31" s="4" t="s">
        <v>68</v>
      </c>
      <c r="C31" s="5"/>
      <c r="D31" s="10">
        <v>1</v>
      </c>
      <c r="E31" s="1">
        <f t="shared" si="0"/>
        <v>0</v>
      </c>
      <c r="F31" s="1">
        <f t="shared" si="1"/>
        <v>0</v>
      </c>
    </row>
    <row r="32" spans="1:6" ht="25.5">
      <c r="A32" s="3" t="s">
        <v>63</v>
      </c>
      <c r="B32" s="4" t="s">
        <v>69</v>
      </c>
      <c r="C32" s="5"/>
      <c r="D32" s="10">
        <v>1</v>
      </c>
      <c r="E32" s="1">
        <f t="shared" si="0"/>
        <v>0</v>
      </c>
      <c r="F32" s="1">
        <f t="shared" si="1"/>
        <v>0</v>
      </c>
    </row>
    <row r="33" spans="2:4" ht="12.75">
      <c r="B33" s="6" t="s">
        <v>2</v>
      </c>
      <c r="C33" s="6"/>
      <c r="D33" s="10"/>
    </row>
    <row r="34" spans="1:6" ht="12.75">
      <c r="A34" s="3" t="s">
        <v>27</v>
      </c>
      <c r="B34" s="4" t="s">
        <v>70</v>
      </c>
      <c r="C34" s="5"/>
      <c r="D34" s="10">
        <v>1</v>
      </c>
      <c r="E34" s="1">
        <f t="shared" si="0"/>
        <v>0</v>
      </c>
      <c r="F34" s="1">
        <f t="shared" si="1"/>
        <v>0</v>
      </c>
    </row>
    <row r="35" spans="1:6" ht="12.75">
      <c r="A35" s="3" t="s">
        <v>28</v>
      </c>
      <c r="B35" s="4" t="s">
        <v>71</v>
      </c>
      <c r="C35" s="5"/>
      <c r="D35" s="10">
        <v>1</v>
      </c>
      <c r="E35" s="1">
        <f t="shared" si="0"/>
        <v>0</v>
      </c>
      <c r="F35" s="1">
        <f t="shared" si="1"/>
        <v>0</v>
      </c>
    </row>
    <row r="36" spans="1:6" ht="12.75">
      <c r="A36" s="3" t="s">
        <v>29</v>
      </c>
      <c r="B36" s="4" t="s">
        <v>72</v>
      </c>
      <c r="C36" s="5"/>
      <c r="D36" s="10">
        <v>1</v>
      </c>
      <c r="E36" s="1">
        <f t="shared" si="0"/>
        <v>0</v>
      </c>
      <c r="F36" s="1">
        <f t="shared" si="1"/>
        <v>0</v>
      </c>
    </row>
    <row r="37" spans="1:6" ht="12.75">
      <c r="A37" s="3" t="s">
        <v>76</v>
      </c>
      <c r="B37" s="4" t="s">
        <v>73</v>
      </c>
      <c r="C37" s="5"/>
      <c r="D37" s="10">
        <v>2</v>
      </c>
      <c r="E37" s="1">
        <f t="shared" si="0"/>
        <v>0</v>
      </c>
      <c r="F37" s="1">
        <f t="shared" si="1"/>
        <v>0</v>
      </c>
    </row>
    <row r="38" spans="1:6" ht="25.5">
      <c r="A38" s="3" t="s">
        <v>77</v>
      </c>
      <c r="B38" s="4" t="s">
        <v>74</v>
      </c>
      <c r="C38" s="5"/>
      <c r="D38" s="10">
        <v>1</v>
      </c>
      <c r="E38" s="1">
        <f t="shared" si="0"/>
        <v>0</v>
      </c>
      <c r="F38" s="1">
        <f t="shared" si="1"/>
        <v>0</v>
      </c>
    </row>
    <row r="39" spans="1:6" ht="12.75">
      <c r="A39" s="3" t="s">
        <v>78</v>
      </c>
      <c r="B39" s="4" t="s">
        <v>75</v>
      </c>
      <c r="C39" s="5"/>
      <c r="D39" s="10">
        <v>1</v>
      </c>
      <c r="E39" s="1">
        <f t="shared" si="0"/>
        <v>0</v>
      </c>
      <c r="F39" s="1">
        <f t="shared" si="1"/>
        <v>0</v>
      </c>
    </row>
    <row r="40" spans="2:4" ht="12.75">
      <c r="B40" s="6" t="s">
        <v>3</v>
      </c>
      <c r="C40" s="6"/>
      <c r="D40" s="10"/>
    </row>
    <row r="41" spans="1:6" ht="25.5">
      <c r="A41" s="3" t="s">
        <v>30</v>
      </c>
      <c r="B41" s="4" t="s">
        <v>97</v>
      </c>
      <c r="C41" s="5"/>
      <c r="D41" s="10">
        <v>1</v>
      </c>
      <c r="E41" s="1">
        <f t="shared" si="0"/>
        <v>0</v>
      </c>
      <c r="F41" s="1">
        <f t="shared" si="1"/>
        <v>0</v>
      </c>
    </row>
    <row r="42" spans="1:6" ht="25.5">
      <c r="A42" s="3" t="s">
        <v>31</v>
      </c>
      <c r="B42" s="4" t="s">
        <v>98</v>
      </c>
      <c r="C42" s="5"/>
      <c r="D42" s="10">
        <v>1</v>
      </c>
      <c r="E42" s="1">
        <f t="shared" si="0"/>
        <v>0</v>
      </c>
      <c r="F42" s="1">
        <f t="shared" si="1"/>
        <v>0</v>
      </c>
    </row>
    <row r="43" spans="1:6" ht="25.5">
      <c r="A43" s="3" t="s">
        <v>43</v>
      </c>
      <c r="B43" s="4" t="s">
        <v>99</v>
      </c>
      <c r="C43" s="5"/>
      <c r="D43" s="10">
        <v>1</v>
      </c>
      <c r="E43" s="1">
        <f t="shared" si="0"/>
        <v>0</v>
      </c>
      <c r="F43" s="1">
        <f t="shared" si="1"/>
        <v>0</v>
      </c>
    </row>
    <row r="44" spans="1:6" ht="25.5">
      <c r="A44" s="3" t="s">
        <v>32</v>
      </c>
      <c r="B44" s="4" t="s">
        <v>100</v>
      </c>
      <c r="C44" s="5"/>
      <c r="D44" s="10">
        <v>1</v>
      </c>
      <c r="E44" s="1">
        <f t="shared" si="0"/>
        <v>0</v>
      </c>
      <c r="F44" s="1">
        <f t="shared" si="1"/>
        <v>0</v>
      </c>
    </row>
    <row r="45" spans="1:6" ht="25.5">
      <c r="A45" s="3" t="s">
        <v>41</v>
      </c>
      <c r="B45" s="4" t="s">
        <v>101</v>
      </c>
      <c r="C45" s="5"/>
      <c r="D45" s="10">
        <v>1</v>
      </c>
      <c r="E45" s="1">
        <f t="shared" si="0"/>
        <v>0</v>
      </c>
      <c r="F45" s="1">
        <f t="shared" si="1"/>
        <v>0</v>
      </c>
    </row>
    <row r="46" spans="1:6" ht="25.5">
      <c r="A46" s="3" t="s">
        <v>42</v>
      </c>
      <c r="B46" s="4" t="s">
        <v>102</v>
      </c>
      <c r="C46" s="5"/>
      <c r="D46" s="10">
        <v>1</v>
      </c>
      <c r="E46" s="1">
        <f t="shared" si="0"/>
        <v>0</v>
      </c>
      <c r="F46" s="1">
        <f t="shared" si="1"/>
        <v>0</v>
      </c>
    </row>
    <row r="47" spans="1:6" ht="25.5">
      <c r="A47" s="3" t="s">
        <v>79</v>
      </c>
      <c r="B47" s="4" t="s">
        <v>103</v>
      </c>
      <c r="C47" s="5"/>
      <c r="D47" s="10">
        <v>1</v>
      </c>
      <c r="E47" s="1">
        <f t="shared" si="0"/>
        <v>0</v>
      </c>
      <c r="F47" s="1">
        <f t="shared" si="1"/>
        <v>0</v>
      </c>
    </row>
    <row r="48" spans="1:6" ht="25.5">
      <c r="A48" s="3" t="s">
        <v>80</v>
      </c>
      <c r="B48" s="4" t="s">
        <v>104</v>
      </c>
      <c r="C48" s="5"/>
      <c r="D48" s="10">
        <v>1</v>
      </c>
      <c r="E48" s="1">
        <f t="shared" si="0"/>
        <v>0</v>
      </c>
      <c r="F48" s="1">
        <f t="shared" si="1"/>
        <v>0</v>
      </c>
    </row>
    <row r="49" spans="1:6" ht="25.5">
      <c r="A49" s="3" t="s">
        <v>81</v>
      </c>
      <c r="B49" s="4" t="s">
        <v>105</v>
      </c>
      <c r="C49" s="5"/>
      <c r="D49" s="10">
        <v>1</v>
      </c>
      <c r="E49" s="1">
        <f t="shared" si="0"/>
        <v>0</v>
      </c>
      <c r="F49" s="1">
        <f t="shared" si="1"/>
        <v>0</v>
      </c>
    </row>
    <row r="50" spans="2:4" ht="12.75">
      <c r="B50" s="6" t="s">
        <v>4</v>
      </c>
      <c r="C50" s="6"/>
      <c r="D50" s="10"/>
    </row>
    <row r="51" spans="1:6" ht="12.75">
      <c r="A51" s="3" t="s">
        <v>33</v>
      </c>
      <c r="B51" s="4" t="s">
        <v>82</v>
      </c>
      <c r="C51" s="5"/>
      <c r="D51" s="10">
        <v>1</v>
      </c>
      <c r="E51" s="1">
        <f t="shared" si="0"/>
        <v>0</v>
      </c>
      <c r="F51" s="1">
        <f t="shared" si="1"/>
        <v>0</v>
      </c>
    </row>
    <row r="52" spans="1:6" ht="12.75">
      <c r="A52" s="3" t="s">
        <v>34</v>
      </c>
      <c r="B52" s="4" t="s">
        <v>83</v>
      </c>
      <c r="C52" s="5"/>
      <c r="D52" s="10">
        <v>1</v>
      </c>
      <c r="E52" s="1">
        <f t="shared" si="0"/>
        <v>0</v>
      </c>
      <c r="F52" s="1">
        <f t="shared" si="1"/>
        <v>0</v>
      </c>
    </row>
    <row r="53" spans="1:6" ht="12.75">
      <c r="A53" s="3" t="s">
        <v>35</v>
      </c>
      <c r="B53" s="4" t="s">
        <v>84</v>
      </c>
      <c r="C53" s="5"/>
      <c r="D53" s="10">
        <v>1</v>
      </c>
      <c r="E53" s="1">
        <f t="shared" si="0"/>
        <v>0</v>
      </c>
      <c r="F53" s="1">
        <f t="shared" si="1"/>
        <v>0</v>
      </c>
    </row>
    <row r="54" spans="1:6" ht="12.75">
      <c r="A54" s="3" t="s">
        <v>36</v>
      </c>
      <c r="B54" s="4" t="s">
        <v>85</v>
      </c>
      <c r="C54" s="5"/>
      <c r="D54" s="10">
        <v>1</v>
      </c>
      <c r="E54" s="1">
        <f t="shared" si="0"/>
        <v>0</v>
      </c>
      <c r="F54" s="1">
        <f t="shared" si="1"/>
        <v>0</v>
      </c>
    </row>
    <row r="55" spans="1:6" ht="25.5">
      <c r="A55" s="3" t="s">
        <v>90</v>
      </c>
      <c r="B55" s="4" t="s">
        <v>86</v>
      </c>
      <c r="C55" s="5"/>
      <c r="D55" s="10">
        <v>1</v>
      </c>
      <c r="E55" s="1">
        <f t="shared" si="0"/>
        <v>0</v>
      </c>
      <c r="F55" s="1">
        <f t="shared" si="1"/>
        <v>0</v>
      </c>
    </row>
    <row r="56" spans="1:6" ht="12.75">
      <c r="A56" s="3" t="s">
        <v>91</v>
      </c>
      <c r="B56" s="4" t="s">
        <v>87</v>
      </c>
      <c r="C56" s="5"/>
      <c r="D56" s="10">
        <v>1</v>
      </c>
      <c r="E56" s="1">
        <f t="shared" si="0"/>
        <v>0</v>
      </c>
      <c r="F56" s="1">
        <f t="shared" si="1"/>
        <v>0</v>
      </c>
    </row>
    <row r="57" spans="1:6" ht="12.75">
      <c r="A57" s="3" t="s">
        <v>92</v>
      </c>
      <c r="B57" s="4" t="s">
        <v>88</v>
      </c>
      <c r="C57" s="5"/>
      <c r="D57" s="10">
        <v>1</v>
      </c>
      <c r="E57" s="1">
        <f t="shared" si="0"/>
        <v>0</v>
      </c>
      <c r="F57" s="1">
        <f t="shared" si="1"/>
        <v>0</v>
      </c>
    </row>
    <row r="58" spans="1:6" ht="12.75">
      <c r="A58" s="3" t="s">
        <v>93</v>
      </c>
      <c r="B58" s="4" t="s">
        <v>89</v>
      </c>
      <c r="C58" s="5"/>
      <c r="D58" s="10">
        <v>1</v>
      </c>
      <c r="E58" s="1">
        <f t="shared" si="0"/>
        <v>0</v>
      </c>
      <c r="F58" s="1">
        <f t="shared" si="1"/>
        <v>0</v>
      </c>
    </row>
    <row r="59" spans="2:4" ht="12.75">
      <c r="B59" s="6" t="s">
        <v>5</v>
      </c>
      <c r="C59" s="7"/>
      <c r="D59" s="10"/>
    </row>
    <row r="60" spans="1:6" ht="12.75">
      <c r="A60" s="3" t="s">
        <v>37</v>
      </c>
      <c r="B60" s="4" t="s">
        <v>116</v>
      </c>
      <c r="C60" s="5"/>
      <c r="D60" s="10">
        <v>1</v>
      </c>
      <c r="E60" s="1">
        <f t="shared" si="0"/>
        <v>0</v>
      </c>
      <c r="F60" s="1">
        <f t="shared" si="1"/>
        <v>0</v>
      </c>
    </row>
    <row r="61" spans="1:6" ht="12.75">
      <c r="A61" s="3" t="s">
        <v>94</v>
      </c>
      <c r="B61" s="4" t="s">
        <v>95</v>
      </c>
      <c r="C61" s="5"/>
      <c r="D61" s="10">
        <v>2</v>
      </c>
      <c r="E61" s="1">
        <f t="shared" si="0"/>
        <v>0</v>
      </c>
      <c r="F61" s="1">
        <f>IF(C61="j",D61,E61)</f>
        <v>0</v>
      </c>
    </row>
  </sheetData>
  <sheetProtection/>
  <dataValidations count="1">
    <dataValidation type="list" allowBlank="1" showInputMessage="1" showErrorMessage="1" promptTitle="Duid aan met J of N" prompt="Gebruik&#10;J indien aanwezig&#10;N indien afwezig" errorTitle="Ongeldige invoer" error="gebruik J of N." sqref="C6:C14 C16:C24 C26:C32 C34:C39 C41:C49 C51:C58 C60:C61">
      <formula1>$D$4:$E$4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9" sqref="F9"/>
    </sheetView>
  </sheetViews>
  <sheetFormatPr defaultColWidth="9.140625" defaultRowHeight="12.75"/>
  <cols>
    <col min="2" max="2" width="22.421875" style="0" customWidth="1"/>
    <col min="5" max="5" width="14.00390625" style="0" customWidth="1"/>
    <col min="6" max="6" width="19.28125" style="0" customWidth="1"/>
  </cols>
  <sheetData>
    <row r="1" ht="12.75">
      <c r="A1" s="8" t="s">
        <v>46</v>
      </c>
    </row>
    <row r="3" spans="3:6" ht="12.75">
      <c r="C3" t="s">
        <v>47</v>
      </c>
      <c r="D3" t="s">
        <v>48</v>
      </c>
      <c r="E3" t="s">
        <v>49</v>
      </c>
      <c r="F3" t="s">
        <v>115</v>
      </c>
    </row>
    <row r="4" spans="1:6" ht="12.75">
      <c r="A4" t="s">
        <v>38</v>
      </c>
      <c r="C4">
        <f>SUM(checklist!D6:D14)</f>
        <v>11</v>
      </c>
      <c r="D4">
        <f>SUM(checklist!F6:F14)</f>
        <v>0</v>
      </c>
      <c r="E4">
        <f>100*D4/C4</f>
        <v>0</v>
      </c>
      <c r="F4" t="str">
        <f>IF(D4&lt;4,"onvoldoende",IF(D4&gt;7,"voldoende","beperkt voldoende"))</f>
        <v>onvoldoende</v>
      </c>
    </row>
    <row r="5" spans="1:6" ht="12.75">
      <c r="A5" t="s">
        <v>0</v>
      </c>
      <c r="C5">
        <f>SUM(checklist!D16:D24)</f>
        <v>9</v>
      </c>
      <c r="D5">
        <f>SUM(checklist!F16:F24)</f>
        <v>0</v>
      </c>
      <c r="E5">
        <f aca="true" t="shared" si="0" ref="E5:E10">100*D5/C5</f>
        <v>0</v>
      </c>
      <c r="F5" t="str">
        <f>IF(D5&lt;4,"onvoldoende",IF(D5&gt;6,"voldoende","beperkt voldoende"))</f>
        <v>onvoldoende</v>
      </c>
    </row>
    <row r="6" spans="1:6" ht="12.75">
      <c r="A6" t="s">
        <v>1</v>
      </c>
      <c r="C6">
        <f>SUM(checklist!D26:D32)</f>
        <v>7</v>
      </c>
      <c r="D6">
        <f>SUM(checklist!F26:F32)</f>
        <v>0</v>
      </c>
      <c r="E6">
        <f t="shared" si="0"/>
        <v>0</v>
      </c>
      <c r="F6" t="str">
        <f>IF(D6&lt;4,"onvoldoende",IF(D6&gt;5,"voldoende","beperkt voldoende"))</f>
        <v>onvoldoende</v>
      </c>
    </row>
    <row r="7" spans="1:6" ht="12.75">
      <c r="A7" t="s">
        <v>2</v>
      </c>
      <c r="C7">
        <f>SUM(checklist!D34:D39)</f>
        <v>7</v>
      </c>
      <c r="D7">
        <f>SUM(checklist!F34:F39)</f>
        <v>0</v>
      </c>
      <c r="E7">
        <f t="shared" si="0"/>
        <v>0</v>
      </c>
      <c r="F7" t="str">
        <f>IF(D7&lt;4,"onvoldoende",IF(D7&gt;5,"voldoende","beperkt voldoende"))</f>
        <v>onvoldoende</v>
      </c>
    </row>
    <row r="8" spans="1:6" ht="12.75">
      <c r="A8" t="s">
        <v>3</v>
      </c>
      <c r="C8">
        <f>SUM(checklist!D41:D49)</f>
        <v>9</v>
      </c>
      <c r="D8">
        <f>SUM(checklist!F41:F49)</f>
        <v>0</v>
      </c>
      <c r="E8">
        <f t="shared" si="0"/>
        <v>0</v>
      </c>
      <c r="F8" t="str">
        <f>IF(D8&lt;4,"onvoldoende",IF(D8&gt;6,"voldoende","beperkt voldoende"))</f>
        <v>onvoldoende</v>
      </c>
    </row>
    <row r="9" spans="1:6" ht="12.75">
      <c r="A9" t="s">
        <v>4</v>
      </c>
      <c r="C9">
        <f>SUM(checklist!D51:D58)</f>
        <v>8</v>
      </c>
      <c r="D9">
        <f>SUM(checklist!F51:F58)</f>
        <v>0</v>
      </c>
      <c r="E9">
        <f t="shared" si="0"/>
        <v>0</v>
      </c>
      <c r="F9" t="str">
        <f>IF(D9&lt;4,"onvoldoende",IF(D9&gt;5,"voldoende","beperkt voldoende"))</f>
        <v>onvoldoende</v>
      </c>
    </row>
    <row r="10" spans="1:6" ht="12.75">
      <c r="A10" t="s">
        <v>5</v>
      </c>
      <c r="C10">
        <f>SUM(checklist!D60:D61)</f>
        <v>3</v>
      </c>
      <c r="D10">
        <f>SUM(checklist!F60:F61)</f>
        <v>0</v>
      </c>
      <c r="E10">
        <f t="shared" si="0"/>
        <v>0</v>
      </c>
      <c r="F10" t="str">
        <f>IF(D10=0,"onvoldoende",IF(D10=1,"voldoende","beperkt voldoende"))</f>
        <v>onvoldoende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KULeuven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van beek</dc:creator>
  <cp:keywords/>
  <dc:description/>
  <cp:lastModifiedBy>gert van beek</cp:lastModifiedBy>
  <cp:lastPrinted>2008-04-14T15:04:10Z</cp:lastPrinted>
  <dcterms:created xsi:type="dcterms:W3CDTF">2008-01-21T11:09:51Z</dcterms:created>
  <dcterms:modified xsi:type="dcterms:W3CDTF">2008-04-14T15:04:32Z</dcterms:modified>
  <cp:category/>
  <cp:version/>
  <cp:contentType/>
  <cp:contentStatus/>
</cp:coreProperties>
</file>